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10050" tabRatio="842"/>
  </bookViews>
  <sheets>
    <sheet name="PARMAS 2004" sheetId="6" r:id="rId1"/>
    <sheet name="PARMAS 2005" sheetId="8" r:id="rId2"/>
    <sheet name="PARMAS 2008" sheetId="9" r:id="rId3"/>
    <sheet name="PARMAS 2009" sheetId="5" r:id="rId4"/>
    <sheet name="PARMAS 2010" sheetId="10" r:id="rId5"/>
    <sheet name="PARMAS 2013" sheetId="11" r:id="rId6"/>
    <sheet name="PARMAS 2014" sheetId="4" r:id="rId7"/>
    <sheet name="PARMAS 2015" sheetId="12" r:id="rId8"/>
    <sheet name="PARMAS 2018" sheetId="13" r:id="rId9"/>
    <sheet name="PARMAS 2019" sheetId="1" r:id="rId10"/>
    <sheet name="PARMAS 2020" sheetId="14" r:id="rId11"/>
  </sheets>
  <calcPr calcId="144525"/>
</workbook>
</file>

<file path=xl/calcChain.xml><?xml version="1.0" encoding="utf-8"?>
<calcChain xmlns="http://schemas.openxmlformats.org/spreadsheetml/2006/main">
  <c r="G9" i="14" l="1"/>
  <c r="C9" i="13" l="1"/>
  <c r="G9" i="13" s="1"/>
  <c r="G8" i="13"/>
  <c r="G7" i="13"/>
  <c r="C9" i="12"/>
  <c r="G9" i="12" s="1"/>
  <c r="G8" i="12"/>
  <c r="G7" i="12"/>
  <c r="C9" i="11"/>
  <c r="G9" i="11" s="1"/>
  <c r="G8" i="11"/>
  <c r="G7" i="11"/>
  <c r="C9" i="10"/>
  <c r="G9" i="10" s="1"/>
  <c r="G8" i="10"/>
  <c r="G7" i="10"/>
  <c r="C9" i="9"/>
  <c r="G9" i="9" s="1"/>
  <c r="G8" i="9"/>
  <c r="G7" i="9"/>
  <c r="C9" i="8"/>
  <c r="G9" i="8" s="1"/>
  <c r="G8" i="8"/>
  <c r="G7" i="8"/>
  <c r="C29" i="6" l="1"/>
  <c r="G29" i="6" s="1"/>
  <c r="G28" i="6"/>
  <c r="G27" i="6"/>
  <c r="C24" i="6"/>
  <c r="G24" i="6" s="1"/>
  <c r="G23" i="6"/>
  <c r="G22" i="6"/>
  <c r="C19" i="6"/>
  <c r="G19" i="6" s="1"/>
  <c r="G18" i="6"/>
  <c r="G17" i="6"/>
  <c r="C14" i="6"/>
  <c r="G14" i="6" s="1"/>
  <c r="G13" i="6"/>
  <c r="G12" i="6"/>
  <c r="C9" i="6"/>
  <c r="G9" i="6" s="1"/>
  <c r="G8" i="6"/>
  <c r="G7" i="6"/>
  <c r="C29" i="5"/>
  <c r="G29" i="5" s="1"/>
  <c r="G28" i="5"/>
  <c r="G27" i="5"/>
  <c r="C24" i="5"/>
  <c r="G24" i="5" s="1"/>
  <c r="G23" i="5"/>
  <c r="G22" i="5"/>
  <c r="C19" i="5"/>
  <c r="G19" i="5" s="1"/>
  <c r="G18" i="5"/>
  <c r="G17" i="5"/>
  <c r="C14" i="5"/>
  <c r="G14" i="5" s="1"/>
  <c r="G13" i="5"/>
  <c r="G12" i="5"/>
  <c r="C9" i="5"/>
  <c r="G9" i="5" s="1"/>
  <c r="G8" i="5"/>
  <c r="G7" i="5"/>
  <c r="G8" i="4"/>
  <c r="G7" i="4"/>
  <c r="C29" i="4"/>
  <c r="G29" i="4" s="1"/>
  <c r="G28" i="4"/>
  <c r="G27" i="4"/>
  <c r="C24" i="4"/>
  <c r="G24" i="4" s="1"/>
  <c r="G23" i="4"/>
  <c r="G22" i="4"/>
  <c r="C19" i="4"/>
  <c r="G19" i="4" s="1"/>
  <c r="G18" i="4"/>
  <c r="G17" i="4"/>
  <c r="C14" i="4"/>
  <c r="G14" i="4" s="1"/>
  <c r="G13" i="4"/>
  <c r="G12" i="4"/>
  <c r="C9" i="4"/>
  <c r="G9" i="4" s="1"/>
  <c r="G28" i="1"/>
  <c r="G27" i="1"/>
  <c r="C28" i="1"/>
  <c r="G26" i="1"/>
  <c r="G23" i="1" l="1"/>
  <c r="G22" i="1"/>
  <c r="G21" i="1"/>
  <c r="C23" i="1"/>
  <c r="G18" i="1" l="1"/>
  <c r="G17" i="1"/>
  <c r="G16" i="1"/>
  <c r="C18" i="1"/>
  <c r="G13" i="1" l="1"/>
  <c r="G12" i="1"/>
  <c r="G11" i="1"/>
  <c r="C13" i="1"/>
  <c r="G8" i="1" l="1"/>
  <c r="G7" i="1"/>
  <c r="G6" i="1"/>
  <c r="C8" i="1"/>
</calcChain>
</file>

<file path=xl/sharedStrings.xml><?xml version="1.0" encoding="utf-8"?>
<sst xmlns="http://schemas.openxmlformats.org/spreadsheetml/2006/main" count="118" uniqueCount="28">
  <si>
    <t>PARTISIPASI PEMILIH PEMILU TAHUN 2019 PADA KPU KABUPATEN TABANAN</t>
  </si>
  <si>
    <t>DPT</t>
  </si>
  <si>
    <t>PEMILIHAN PRESIDEN DAN WAKIL PRESIDEN</t>
  </si>
  <si>
    <t>SUARA SAH</t>
  </si>
  <si>
    <t>TIDAK SAH</t>
  </si>
  <si>
    <t>PEMILIHAN DPR RI</t>
  </si>
  <si>
    <t>PEMILIHAN DPD</t>
  </si>
  <si>
    <t>PEMILIHAN DPRD PROVINSI</t>
  </si>
  <si>
    <t>PEMILIHAN DPRD KABUPATEN/KOTA</t>
  </si>
  <si>
    <t>PARTISIFASI PEMILIH</t>
  </si>
  <si>
    <t>PARTISIPASI PEMILIH PEMILU TAHUN 2014 PADA KPU KABUPATEN TABANAN</t>
  </si>
  <si>
    <t>DPT PILPRES</t>
  </si>
  <si>
    <t>DPT PILEG</t>
  </si>
  <si>
    <t>PARTISIPASI PEMILIH PEMILU TAHUN 2009 PADA KPU KABUPATEN TABANAN</t>
  </si>
  <si>
    <t>PARTISIPASI PEMILIH PEMILU TAHUN 2004 PADA KPU KABUPATEN TABANAN</t>
  </si>
  <si>
    <t>PARTISIPASI PEMILIH PEMILU TAHUN 2005 PADA KPU KABUPATEN TABANAN</t>
  </si>
  <si>
    <t>PARTISIPASI PEMILIH PEMILU TAHUN 2008 PADA KPU KABUPATEN TABANAN</t>
  </si>
  <si>
    <t>PARTISIPASI PEMILIH PEMILU TAHUN 2010 PADA KPU KABUPATEN TABANAN</t>
  </si>
  <si>
    <t>PARTISIPASI PEMILIH PEMILU TAHUN 2013 PADA KPU KABUPATEN TABANAN</t>
  </si>
  <si>
    <t>PARTISIPASI PEMILIH PEMILU TAHUN 2015 PADA KPU KABUPATEN TABANAN</t>
  </si>
  <si>
    <t>PARTISIPASI PEMILIH PEMILU TAHUN 2018 PADA KPU KABUPATEN TABANAN</t>
  </si>
  <si>
    <t>PEMILIHAN GUBERNUR DAN WAKIL GUBERNUR</t>
  </si>
  <si>
    <t>PARTISIPASI PEMILIH</t>
  </si>
  <si>
    <t>PENGGUNA HAK PILIH</t>
  </si>
  <si>
    <t>JUMLAH PEMILIH (DPT + DPTB)</t>
  </si>
  <si>
    <t>PARTISIPASI PEMILIH PEMILU TAHUN 2020 PADA KPU KABUPATEN TABANAN</t>
  </si>
  <si>
    <t>PEMILIHAN BUPATI DAN WAKIL BUPATI THN 2020</t>
  </si>
  <si>
    <t>JUMLAH PEMILIH DPTb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</si>
</sst>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0" fontId="0" fillId="0" borderId="0" xfId="0" applyNumberFormat="1"/>
    <xf numFmtId="10" fontId="0" fillId="0" borderId="1" xfId="0" applyNumberFormat="1" applyBorder="1"/>
    <xf numFmtId="3" fontId="0" fillId="0" borderId="0" xfId="0" applyNumberFormat="1"/>
    <xf numFmtId="3" fontId="0" fillId="0" borderId="1" xfId="0" applyNumberForma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P28" sqref="P28"/>
    </sheetView>
  </sheetViews>
  <sheetFormatPr defaultRowHeight="15" x14ac:dyDescent="0.25"/>
  <cols>
    <col min="1" max="1" width="14.140625" customWidth="1"/>
  </cols>
  <sheetData>
    <row r="1" spans="1:7" ht="18.75" x14ac:dyDescent="0.3">
      <c r="A1" s="5" t="s">
        <v>14</v>
      </c>
    </row>
    <row r="3" spans="1:7" x14ac:dyDescent="0.25">
      <c r="A3" t="s">
        <v>11</v>
      </c>
      <c r="B3" s="3">
        <v>317250</v>
      </c>
    </row>
    <row r="4" spans="1:7" x14ac:dyDescent="0.25">
      <c r="A4" t="s">
        <v>12</v>
      </c>
      <c r="B4" s="3">
        <v>311806</v>
      </c>
    </row>
    <row r="6" spans="1:7" x14ac:dyDescent="0.25">
      <c r="A6" t="s">
        <v>2</v>
      </c>
      <c r="F6" t="s">
        <v>22</v>
      </c>
    </row>
    <row r="7" spans="1:7" x14ac:dyDescent="0.25">
      <c r="A7" t="s">
        <v>3</v>
      </c>
      <c r="C7" s="3">
        <v>283465</v>
      </c>
      <c r="G7" s="1">
        <f>C7/B3</f>
        <v>0.89350669818754924</v>
      </c>
    </row>
    <row r="8" spans="1:7" x14ac:dyDescent="0.25">
      <c r="A8" t="s">
        <v>4</v>
      </c>
      <c r="C8" s="4">
        <v>6262</v>
      </c>
      <c r="G8" s="2">
        <f>C8/B3</f>
        <v>1.9738376674546889E-2</v>
      </c>
    </row>
    <row r="9" spans="1:7" x14ac:dyDescent="0.25">
      <c r="C9" s="3">
        <f>SUM(C7:C8)</f>
        <v>289727</v>
      </c>
      <c r="G9" s="1">
        <f>C9/B3</f>
        <v>0.91324507486209616</v>
      </c>
    </row>
    <row r="11" spans="1:7" x14ac:dyDescent="0.25">
      <c r="A11" t="s">
        <v>5</v>
      </c>
    </row>
    <row r="12" spans="1:7" x14ac:dyDescent="0.25">
      <c r="A12" t="s">
        <v>3</v>
      </c>
      <c r="C12" s="3">
        <v>263504</v>
      </c>
      <c r="G12" s="1">
        <f>C12/B4</f>
        <v>0.84508957492800008</v>
      </c>
    </row>
    <row r="13" spans="1:7" x14ac:dyDescent="0.25">
      <c r="A13" t="s">
        <v>4</v>
      </c>
      <c r="C13" s="4">
        <v>11981</v>
      </c>
      <c r="G13" s="2">
        <f>C13/B4</f>
        <v>3.8424533203337975E-2</v>
      </c>
    </row>
    <row r="14" spans="1:7" x14ac:dyDescent="0.25">
      <c r="C14" s="3">
        <f>SUM(C12:C13)</f>
        <v>275485</v>
      </c>
      <c r="G14" s="1">
        <f>C14/B4</f>
        <v>0.88351410813133813</v>
      </c>
    </row>
    <row r="16" spans="1:7" x14ac:dyDescent="0.25">
      <c r="A16" t="s">
        <v>6</v>
      </c>
    </row>
    <row r="17" spans="1:7" x14ac:dyDescent="0.25">
      <c r="A17" t="s">
        <v>3</v>
      </c>
      <c r="C17" s="3">
        <v>268478</v>
      </c>
      <c r="G17" s="1">
        <f>C17/B4</f>
        <v>0.86104180163306676</v>
      </c>
    </row>
    <row r="18" spans="1:7" x14ac:dyDescent="0.25">
      <c r="A18" t="s">
        <v>4</v>
      </c>
      <c r="C18" s="4">
        <v>13650</v>
      </c>
      <c r="G18" s="2">
        <f>C18/B4</f>
        <v>4.3777220451177976E-2</v>
      </c>
    </row>
    <row r="19" spans="1:7" x14ac:dyDescent="0.25">
      <c r="C19" s="3">
        <f>SUM(C17:C18)</f>
        <v>282128</v>
      </c>
      <c r="G19" s="1">
        <f>C19/B4</f>
        <v>0.9048190220842447</v>
      </c>
    </row>
    <row r="21" spans="1:7" x14ac:dyDescent="0.25">
      <c r="A21" t="s">
        <v>7</v>
      </c>
    </row>
    <row r="22" spans="1:7" x14ac:dyDescent="0.25">
      <c r="A22" t="s">
        <v>3</v>
      </c>
      <c r="C22" s="3">
        <v>279163</v>
      </c>
      <c r="G22" s="1">
        <f>C22/B4</f>
        <v>0.89530990423532586</v>
      </c>
    </row>
    <row r="23" spans="1:7" x14ac:dyDescent="0.25">
      <c r="A23" t="s">
        <v>4</v>
      </c>
      <c r="C23" s="4">
        <v>16611</v>
      </c>
      <c r="G23" s="2">
        <f>C23/B4</f>
        <v>5.3273509810587351E-2</v>
      </c>
    </row>
    <row r="24" spans="1:7" x14ac:dyDescent="0.25">
      <c r="C24" s="3">
        <f>SUM(C22:C23)</f>
        <v>295774</v>
      </c>
      <c r="G24" s="1">
        <f>C24/B4</f>
        <v>0.94858341404591318</v>
      </c>
    </row>
    <row r="26" spans="1:7" x14ac:dyDescent="0.25">
      <c r="A26" t="s">
        <v>8</v>
      </c>
    </row>
    <row r="27" spans="1:7" x14ac:dyDescent="0.25">
      <c r="A27" t="s">
        <v>3</v>
      </c>
      <c r="C27" s="3">
        <v>277136</v>
      </c>
      <c r="G27" s="1">
        <f>C27/B4</f>
        <v>0.8888090671763853</v>
      </c>
    </row>
    <row r="28" spans="1:7" x14ac:dyDescent="0.25">
      <c r="A28" t="s">
        <v>4</v>
      </c>
      <c r="C28" s="4">
        <v>11007</v>
      </c>
      <c r="G28" s="2">
        <f>C28/B4</f>
        <v>3.5300796007774062E-2</v>
      </c>
    </row>
    <row r="29" spans="1:7" x14ac:dyDescent="0.25">
      <c r="C29" s="3">
        <f>SUM(C27:C28)</f>
        <v>288143</v>
      </c>
      <c r="G29" s="1">
        <f>C29/B4</f>
        <v>0.92410986318415933</v>
      </c>
    </row>
  </sheetData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G8" sqref="G8"/>
    </sheetView>
  </sheetViews>
  <sheetFormatPr defaultRowHeight="15" x14ac:dyDescent="0.25"/>
  <sheetData>
    <row r="1" spans="1:7" ht="18.75" x14ac:dyDescent="0.3">
      <c r="A1" s="5" t="s">
        <v>0</v>
      </c>
    </row>
    <row r="3" spans="1:7" x14ac:dyDescent="0.25">
      <c r="A3" t="s">
        <v>1</v>
      </c>
      <c r="B3" s="3">
        <v>366150</v>
      </c>
    </row>
    <row r="5" spans="1:7" x14ac:dyDescent="0.25">
      <c r="A5" t="s">
        <v>2</v>
      </c>
      <c r="F5" t="s">
        <v>22</v>
      </c>
    </row>
    <row r="6" spans="1:7" x14ac:dyDescent="0.25">
      <c r="A6" t="s">
        <v>3</v>
      </c>
      <c r="C6" s="3">
        <v>320454</v>
      </c>
      <c r="G6" s="1">
        <f>C6/B3</f>
        <v>0.87519868906185994</v>
      </c>
    </row>
    <row r="7" spans="1:7" x14ac:dyDescent="0.25">
      <c r="A7" t="s">
        <v>4</v>
      </c>
      <c r="C7" s="4">
        <v>5413</v>
      </c>
      <c r="G7" s="2">
        <f>C7/B3</f>
        <v>1.4783558650826164E-2</v>
      </c>
    </row>
    <row r="8" spans="1:7" x14ac:dyDescent="0.25">
      <c r="C8" s="3">
        <f>SUM(C6:C7)</f>
        <v>325867</v>
      </c>
      <c r="G8" s="1">
        <f>C8/B3</f>
        <v>0.88998224771268608</v>
      </c>
    </row>
    <row r="10" spans="1:7" x14ac:dyDescent="0.25">
      <c r="A10" t="s">
        <v>5</v>
      </c>
    </row>
    <row r="11" spans="1:7" x14ac:dyDescent="0.25">
      <c r="A11" t="s">
        <v>3</v>
      </c>
      <c r="C11" s="3">
        <v>302371</v>
      </c>
      <c r="G11" s="1">
        <f>C11/B3</f>
        <v>0.82581182575447221</v>
      </c>
    </row>
    <row r="12" spans="1:7" x14ac:dyDescent="0.25">
      <c r="A12" t="s">
        <v>4</v>
      </c>
      <c r="C12" s="4">
        <v>23137</v>
      </c>
      <c r="G12" s="2">
        <f>C12/B3</f>
        <v>6.3189949474259183E-2</v>
      </c>
    </row>
    <row r="13" spans="1:7" x14ac:dyDescent="0.25">
      <c r="C13" s="3">
        <f>SUM(C11:C12)</f>
        <v>325508</v>
      </c>
      <c r="G13" s="1">
        <f>C13/B3</f>
        <v>0.88900177522873136</v>
      </c>
    </row>
    <row r="15" spans="1:7" x14ac:dyDescent="0.25">
      <c r="A15" t="s">
        <v>6</v>
      </c>
    </row>
    <row r="16" spans="1:7" x14ac:dyDescent="0.25">
      <c r="A16" t="s">
        <v>3</v>
      </c>
      <c r="C16" s="3">
        <v>301938</v>
      </c>
      <c r="G16" s="1">
        <f>C16/B3</f>
        <v>0.82462925030725109</v>
      </c>
    </row>
    <row r="17" spans="1:7" x14ac:dyDescent="0.25">
      <c r="A17" t="s">
        <v>4</v>
      </c>
      <c r="C17" s="4">
        <v>23570</v>
      </c>
      <c r="G17" s="2">
        <f>C17/B3</f>
        <v>6.4372524921480268E-2</v>
      </c>
    </row>
    <row r="18" spans="1:7" x14ac:dyDescent="0.25">
      <c r="C18" s="3">
        <f>SUM(C16:C17)</f>
        <v>325508</v>
      </c>
      <c r="G18" s="1">
        <f>C18/B3</f>
        <v>0.88900177522873136</v>
      </c>
    </row>
    <row r="20" spans="1:7" x14ac:dyDescent="0.25">
      <c r="A20" t="s">
        <v>7</v>
      </c>
    </row>
    <row r="21" spans="1:7" x14ac:dyDescent="0.25">
      <c r="A21" t="s">
        <v>3</v>
      </c>
      <c r="C21" s="3">
        <v>306979</v>
      </c>
      <c r="G21" s="1">
        <f>C21/B3</f>
        <v>0.83839683189949477</v>
      </c>
    </row>
    <row r="22" spans="1:7" x14ac:dyDescent="0.25">
      <c r="A22" t="s">
        <v>4</v>
      </c>
      <c r="C22" s="4">
        <v>18418</v>
      </c>
      <c r="G22" s="2">
        <f>C22/B3</f>
        <v>5.030178888433702E-2</v>
      </c>
    </row>
    <row r="23" spans="1:7" x14ac:dyDescent="0.25">
      <c r="C23" s="3">
        <f>SUM(C21:C22)</f>
        <v>325397</v>
      </c>
      <c r="G23" s="1">
        <f>C23/B3</f>
        <v>0.88869862078383177</v>
      </c>
    </row>
    <row r="25" spans="1:7" x14ac:dyDescent="0.25">
      <c r="A25" t="s">
        <v>8</v>
      </c>
    </row>
    <row r="26" spans="1:7" x14ac:dyDescent="0.25">
      <c r="A26" t="s">
        <v>3</v>
      </c>
      <c r="C26" s="3">
        <v>313372</v>
      </c>
      <c r="G26" s="1">
        <f>C26/B3</f>
        <v>0.85585688925303838</v>
      </c>
    </row>
    <row r="27" spans="1:7" x14ac:dyDescent="0.25">
      <c r="A27" t="s">
        <v>4</v>
      </c>
      <c r="C27" s="4">
        <v>11928</v>
      </c>
      <c r="G27" s="2">
        <f>C27/B3</f>
        <v>3.2576812781646869E-2</v>
      </c>
    </row>
    <row r="28" spans="1:7" x14ac:dyDescent="0.25">
      <c r="C28" s="3">
        <f>SUM(C26:C27)</f>
        <v>325300</v>
      </c>
      <c r="G28" s="1">
        <f>C28/B3</f>
        <v>0.88843370203468519</v>
      </c>
    </row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I20" sqref="I20"/>
    </sheetView>
  </sheetViews>
  <sheetFormatPr defaultRowHeight="15" x14ac:dyDescent="0.25"/>
  <sheetData>
    <row r="1" spans="1:7" ht="18.75" x14ac:dyDescent="0.3">
      <c r="A1" s="5" t="s">
        <v>25</v>
      </c>
    </row>
    <row r="3" spans="1:7" x14ac:dyDescent="0.25">
      <c r="A3" t="s">
        <v>1</v>
      </c>
      <c r="B3">
        <v>362.81299999999999</v>
      </c>
    </row>
    <row r="6" spans="1:7" x14ac:dyDescent="0.25">
      <c r="A6" t="s">
        <v>26</v>
      </c>
      <c r="G6" t="s">
        <v>22</v>
      </c>
    </row>
    <row r="8" spans="1:7" x14ac:dyDescent="0.25">
      <c r="A8" t="s">
        <v>23</v>
      </c>
      <c r="E8">
        <v>293.54899999999998</v>
      </c>
      <c r="G8" s="1"/>
    </row>
    <row r="9" spans="1:7" x14ac:dyDescent="0.25">
      <c r="A9" t="s">
        <v>24</v>
      </c>
      <c r="E9">
        <v>363.36500000000001</v>
      </c>
      <c r="G9" s="1">
        <f>+E8/E9</f>
        <v>0.80786261747829313</v>
      </c>
    </row>
    <row r="10" spans="1:7" x14ac:dyDescent="0.25">
      <c r="A10" t="s">
        <v>27</v>
      </c>
      <c r="E10">
        <v>552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D21" sqref="D21"/>
    </sheetView>
  </sheetViews>
  <sheetFormatPr defaultRowHeight="15" x14ac:dyDescent="0.25"/>
  <cols>
    <col min="1" max="1" width="14.140625" customWidth="1"/>
  </cols>
  <sheetData>
    <row r="1" spans="1:7" ht="18.75" x14ac:dyDescent="0.3">
      <c r="A1" s="5" t="s">
        <v>15</v>
      </c>
    </row>
    <row r="3" spans="1:7" x14ac:dyDescent="0.25">
      <c r="A3" t="s">
        <v>1</v>
      </c>
      <c r="B3" s="3">
        <v>306486</v>
      </c>
    </row>
    <row r="4" spans="1:7" x14ac:dyDescent="0.25">
      <c r="B4" s="3"/>
    </row>
    <row r="6" spans="1:7" x14ac:dyDescent="0.25">
      <c r="A6" t="s">
        <v>2</v>
      </c>
      <c r="F6" t="s">
        <v>9</v>
      </c>
    </row>
    <row r="7" spans="1:7" x14ac:dyDescent="0.25">
      <c r="A7" t="s">
        <v>3</v>
      </c>
      <c r="C7" s="3">
        <v>277366</v>
      </c>
      <c r="G7" s="1">
        <f>C7/B3</f>
        <v>0.90498750350750112</v>
      </c>
    </row>
    <row r="8" spans="1:7" x14ac:dyDescent="0.25">
      <c r="A8" t="s">
        <v>4</v>
      </c>
      <c r="C8" s="4">
        <v>4092</v>
      </c>
      <c r="G8" s="2">
        <f>C8/B3</f>
        <v>1.3351343943932186E-2</v>
      </c>
    </row>
    <row r="9" spans="1:7" x14ac:dyDescent="0.25">
      <c r="C9" s="3">
        <f>SUM(C7:C8)</f>
        <v>281458</v>
      </c>
      <c r="G9" s="1">
        <f>C9/B3</f>
        <v>0.91833884745143335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C9" sqref="C9"/>
    </sheetView>
  </sheetViews>
  <sheetFormatPr defaultRowHeight="15" x14ac:dyDescent="0.25"/>
  <cols>
    <col min="1" max="1" width="14.140625" customWidth="1"/>
  </cols>
  <sheetData>
    <row r="1" spans="1:7" ht="18.75" x14ac:dyDescent="0.3">
      <c r="A1" s="5" t="s">
        <v>16</v>
      </c>
    </row>
    <row r="3" spans="1:7" x14ac:dyDescent="0.25">
      <c r="A3" t="s">
        <v>1</v>
      </c>
      <c r="B3" s="3">
        <v>331257</v>
      </c>
    </row>
    <row r="4" spans="1:7" x14ac:dyDescent="0.25">
      <c r="B4" s="3"/>
    </row>
    <row r="6" spans="1:7" x14ac:dyDescent="0.25">
      <c r="A6" t="s">
        <v>2</v>
      </c>
      <c r="F6" t="s">
        <v>9</v>
      </c>
    </row>
    <row r="7" spans="1:7" x14ac:dyDescent="0.25">
      <c r="A7" t="s">
        <v>3</v>
      </c>
      <c r="C7" s="3">
        <v>294420</v>
      </c>
      <c r="G7" s="1">
        <f>C7/B3</f>
        <v>0.88879631222887368</v>
      </c>
    </row>
    <row r="8" spans="1:7" x14ac:dyDescent="0.25">
      <c r="A8" t="s">
        <v>4</v>
      </c>
      <c r="C8" s="4">
        <v>4219</v>
      </c>
      <c r="G8" s="2">
        <f>C8/B3</f>
        <v>1.2736334628400306E-2</v>
      </c>
    </row>
    <row r="9" spans="1:7" x14ac:dyDescent="0.25">
      <c r="C9" s="3">
        <f>SUM(C7:C8)</f>
        <v>298639</v>
      </c>
      <c r="G9" s="1">
        <f>C9/B3</f>
        <v>0.90153264685727397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J26" sqref="J26"/>
    </sheetView>
  </sheetViews>
  <sheetFormatPr defaultRowHeight="15" x14ac:dyDescent="0.25"/>
  <cols>
    <col min="1" max="1" width="14.140625" customWidth="1"/>
  </cols>
  <sheetData>
    <row r="1" spans="1:7" ht="18.75" x14ac:dyDescent="0.3">
      <c r="A1" s="5" t="s">
        <v>13</v>
      </c>
    </row>
    <row r="3" spans="1:7" x14ac:dyDescent="0.25">
      <c r="A3" t="s">
        <v>11</v>
      </c>
      <c r="B3" s="3">
        <v>337136</v>
      </c>
    </row>
    <row r="4" spans="1:7" x14ac:dyDescent="0.25">
      <c r="A4" t="s">
        <v>12</v>
      </c>
      <c r="B4" s="3">
        <v>337450</v>
      </c>
    </row>
    <row r="6" spans="1:7" x14ac:dyDescent="0.25">
      <c r="A6" t="s">
        <v>2</v>
      </c>
      <c r="F6" t="s">
        <v>9</v>
      </c>
    </row>
    <row r="7" spans="1:7" x14ac:dyDescent="0.25">
      <c r="A7" t="s">
        <v>3</v>
      </c>
      <c r="C7" s="3">
        <v>272907</v>
      </c>
      <c r="G7" s="1">
        <f>C7/B3</f>
        <v>0.80948637938398749</v>
      </c>
    </row>
    <row r="8" spans="1:7" x14ac:dyDescent="0.25">
      <c r="A8" t="s">
        <v>4</v>
      </c>
      <c r="C8" s="4">
        <v>11352</v>
      </c>
      <c r="G8" s="2">
        <f>C8/B3</f>
        <v>3.367187129229747E-2</v>
      </c>
    </row>
    <row r="9" spans="1:7" x14ac:dyDescent="0.25">
      <c r="C9" s="3">
        <f>SUM(C7:C8)</f>
        <v>284259</v>
      </c>
      <c r="G9" s="1">
        <f>C9/B3</f>
        <v>0.84315825067628491</v>
      </c>
    </row>
    <row r="11" spans="1:7" x14ac:dyDescent="0.25">
      <c r="A11" t="s">
        <v>5</v>
      </c>
    </row>
    <row r="12" spans="1:7" x14ac:dyDescent="0.25">
      <c r="A12" t="s">
        <v>3</v>
      </c>
      <c r="C12" s="3">
        <v>260496</v>
      </c>
      <c r="G12" s="1">
        <f>C12/B4</f>
        <v>0.7719543636094236</v>
      </c>
    </row>
    <row r="13" spans="1:7" x14ac:dyDescent="0.25">
      <c r="A13" t="s">
        <v>4</v>
      </c>
      <c r="C13" s="4">
        <v>33490</v>
      </c>
      <c r="G13" s="2">
        <f>C13/B4</f>
        <v>9.9244332493702778E-2</v>
      </c>
    </row>
    <row r="14" spans="1:7" x14ac:dyDescent="0.25">
      <c r="C14" s="3">
        <f>SUM(C12:C13)</f>
        <v>293986</v>
      </c>
      <c r="G14" s="1">
        <f>C14/B4</f>
        <v>0.87119869610312639</v>
      </c>
    </row>
    <row r="16" spans="1:7" x14ac:dyDescent="0.25">
      <c r="A16" t="s">
        <v>6</v>
      </c>
    </row>
    <row r="17" spans="1:7" x14ac:dyDescent="0.25">
      <c r="A17" t="s">
        <v>3</v>
      </c>
      <c r="C17" s="3">
        <v>250517</v>
      </c>
      <c r="G17" s="1">
        <f>C17/B4</f>
        <v>0.74238257519632533</v>
      </c>
    </row>
    <row r="18" spans="1:7" x14ac:dyDescent="0.25">
      <c r="A18" t="s">
        <v>4</v>
      </c>
      <c r="C18" s="4">
        <v>43469</v>
      </c>
      <c r="G18" s="2">
        <f>C18/B4</f>
        <v>0.128816120906801</v>
      </c>
    </row>
    <row r="19" spans="1:7" x14ac:dyDescent="0.25">
      <c r="C19" s="3">
        <f>SUM(C17:C18)</f>
        <v>293986</v>
      </c>
      <c r="G19" s="1">
        <f>C19/B4</f>
        <v>0.87119869610312639</v>
      </c>
    </row>
    <row r="21" spans="1:7" x14ac:dyDescent="0.25">
      <c r="A21" t="s">
        <v>7</v>
      </c>
    </row>
    <row r="22" spans="1:7" x14ac:dyDescent="0.25">
      <c r="A22" t="s">
        <v>3</v>
      </c>
      <c r="C22" s="3">
        <v>269222</v>
      </c>
      <c r="G22" s="1">
        <f>C22/B4</f>
        <v>0.79781300933471622</v>
      </c>
    </row>
    <row r="23" spans="1:7" x14ac:dyDescent="0.25">
      <c r="A23" t="s">
        <v>4</v>
      </c>
      <c r="C23" s="4">
        <v>24764</v>
      </c>
      <c r="G23" s="2">
        <f>C23/B4</f>
        <v>7.3385686768410133E-2</v>
      </c>
    </row>
    <row r="24" spans="1:7" x14ac:dyDescent="0.25">
      <c r="C24" s="3">
        <f>SUM(C22:C23)</f>
        <v>293986</v>
      </c>
      <c r="G24" s="1">
        <f>C24/B4</f>
        <v>0.87119869610312639</v>
      </c>
    </row>
    <row r="26" spans="1:7" x14ac:dyDescent="0.25">
      <c r="A26" t="s">
        <v>8</v>
      </c>
    </row>
    <row r="27" spans="1:7" x14ac:dyDescent="0.25">
      <c r="A27" t="s">
        <v>3</v>
      </c>
      <c r="C27" s="3">
        <v>275204</v>
      </c>
      <c r="G27" s="1">
        <f>C27/B4</f>
        <v>0.81554008001185363</v>
      </c>
    </row>
    <row r="28" spans="1:7" x14ac:dyDescent="0.25">
      <c r="A28" t="s">
        <v>4</v>
      </c>
      <c r="C28" s="4">
        <v>18782</v>
      </c>
      <c r="G28" s="2">
        <f>C28/B4</f>
        <v>5.5658616091272782E-2</v>
      </c>
    </row>
    <row r="29" spans="1:7" x14ac:dyDescent="0.25">
      <c r="C29" s="3">
        <f>SUM(C27:C28)</f>
        <v>293986</v>
      </c>
      <c r="G29" s="1">
        <f>C29/B4</f>
        <v>0.87119869610312639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C9" sqref="C9"/>
    </sheetView>
  </sheetViews>
  <sheetFormatPr defaultRowHeight="15" x14ac:dyDescent="0.25"/>
  <cols>
    <col min="1" max="1" width="14.140625" customWidth="1"/>
  </cols>
  <sheetData>
    <row r="1" spans="1:7" ht="18.75" x14ac:dyDescent="0.3">
      <c r="A1" s="5" t="s">
        <v>17</v>
      </c>
    </row>
    <row r="3" spans="1:7" x14ac:dyDescent="0.25">
      <c r="A3" t="s">
        <v>1</v>
      </c>
      <c r="B3" s="3">
        <v>336909</v>
      </c>
    </row>
    <row r="4" spans="1:7" x14ac:dyDescent="0.25">
      <c r="B4" s="3"/>
    </row>
    <row r="6" spans="1:7" x14ac:dyDescent="0.25">
      <c r="A6" t="s">
        <v>2</v>
      </c>
      <c r="F6" t="s">
        <v>9</v>
      </c>
    </row>
    <row r="7" spans="1:7" x14ac:dyDescent="0.25">
      <c r="A7" t="s">
        <v>3</v>
      </c>
      <c r="C7" s="3">
        <v>276852</v>
      </c>
      <c r="G7" s="1">
        <f>C7/B3</f>
        <v>0.82174118233707028</v>
      </c>
    </row>
    <row r="8" spans="1:7" x14ac:dyDescent="0.25">
      <c r="A8" t="s">
        <v>4</v>
      </c>
      <c r="C8" s="4">
        <v>4869</v>
      </c>
      <c r="G8" s="2">
        <f>C8/B3</f>
        <v>1.4451973678352315E-2</v>
      </c>
    </row>
    <row r="9" spans="1:7" x14ac:dyDescent="0.25">
      <c r="C9" s="3">
        <f>SUM(C7:C8)</f>
        <v>281721</v>
      </c>
      <c r="G9" s="1">
        <f>C9/B3</f>
        <v>0.83619315601542255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G9" sqref="G9"/>
    </sheetView>
  </sheetViews>
  <sheetFormatPr defaultRowHeight="15" x14ac:dyDescent="0.25"/>
  <cols>
    <col min="1" max="1" width="14.140625" customWidth="1"/>
  </cols>
  <sheetData>
    <row r="1" spans="1:7" ht="18.75" x14ac:dyDescent="0.3">
      <c r="A1" s="5" t="s">
        <v>18</v>
      </c>
    </row>
    <row r="3" spans="1:7" x14ac:dyDescent="0.25">
      <c r="A3" t="s">
        <v>1</v>
      </c>
      <c r="B3" s="3">
        <v>356242</v>
      </c>
    </row>
    <row r="4" spans="1:7" x14ac:dyDescent="0.25">
      <c r="B4" s="3"/>
    </row>
    <row r="6" spans="1:7" x14ac:dyDescent="0.25">
      <c r="A6" t="s">
        <v>2</v>
      </c>
      <c r="F6" t="s">
        <v>9</v>
      </c>
    </row>
    <row r="7" spans="1:7" x14ac:dyDescent="0.25">
      <c r="A7" t="s">
        <v>3</v>
      </c>
      <c r="C7" s="3">
        <v>293737</v>
      </c>
      <c r="G7" s="1">
        <f>C7/B3</f>
        <v>0.82454342834365402</v>
      </c>
    </row>
    <row r="8" spans="1:7" x14ac:dyDescent="0.25">
      <c r="A8" t="s">
        <v>4</v>
      </c>
      <c r="C8" s="4">
        <v>4018</v>
      </c>
      <c r="G8" s="2">
        <f>C8/B3</f>
        <v>1.1278849770661516E-2</v>
      </c>
    </row>
    <row r="9" spans="1:7" x14ac:dyDescent="0.25">
      <c r="C9" s="3">
        <f>SUM(C7:C8)</f>
        <v>297755</v>
      </c>
      <c r="G9" s="1">
        <f>C9/B3</f>
        <v>0.83582227811431553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B5" sqref="B5"/>
    </sheetView>
  </sheetViews>
  <sheetFormatPr defaultRowHeight="15" x14ac:dyDescent="0.25"/>
  <cols>
    <col min="1" max="1" width="14.140625" customWidth="1"/>
  </cols>
  <sheetData>
    <row r="1" spans="1:7" ht="18.75" x14ac:dyDescent="0.3">
      <c r="A1" s="5" t="s">
        <v>10</v>
      </c>
    </row>
    <row r="3" spans="1:7" x14ac:dyDescent="0.25">
      <c r="A3" t="s">
        <v>11</v>
      </c>
      <c r="B3" s="3">
        <v>356491</v>
      </c>
    </row>
    <row r="4" spans="1:7" x14ac:dyDescent="0.25">
      <c r="A4" t="s">
        <v>12</v>
      </c>
      <c r="B4" s="3">
        <v>358374</v>
      </c>
    </row>
    <row r="6" spans="1:7" x14ac:dyDescent="0.25">
      <c r="A6" t="s">
        <v>2</v>
      </c>
      <c r="F6" t="s">
        <v>9</v>
      </c>
    </row>
    <row r="7" spans="1:7" x14ac:dyDescent="0.25">
      <c r="A7" t="s">
        <v>3</v>
      </c>
      <c r="C7" s="3">
        <v>293110</v>
      </c>
      <c r="G7" s="1">
        <f>C7/B3</f>
        <v>0.82220869531068108</v>
      </c>
    </row>
    <row r="8" spans="1:7" x14ac:dyDescent="0.25">
      <c r="A8" t="s">
        <v>4</v>
      </c>
      <c r="C8" s="4">
        <v>2298</v>
      </c>
      <c r="G8" s="2">
        <f>C8/B3</f>
        <v>6.4461655413460646E-3</v>
      </c>
    </row>
    <row r="9" spans="1:7" x14ac:dyDescent="0.25">
      <c r="C9" s="3">
        <f>SUM(C7:C8)</f>
        <v>295408</v>
      </c>
      <c r="G9" s="1">
        <f>C9/B3</f>
        <v>0.82865486085202711</v>
      </c>
    </row>
    <row r="11" spans="1:7" x14ac:dyDescent="0.25">
      <c r="A11" t="s">
        <v>5</v>
      </c>
    </row>
    <row r="12" spans="1:7" x14ac:dyDescent="0.25">
      <c r="A12" t="s">
        <v>3</v>
      </c>
      <c r="C12" s="3">
        <v>279209</v>
      </c>
      <c r="G12" s="1">
        <f>C12/B4</f>
        <v>0.77909948824412489</v>
      </c>
    </row>
    <row r="13" spans="1:7" x14ac:dyDescent="0.25">
      <c r="A13" t="s">
        <v>4</v>
      </c>
      <c r="C13" s="4">
        <v>23846</v>
      </c>
      <c r="G13" s="2">
        <f>C13/B4</f>
        <v>6.653942529312952E-2</v>
      </c>
    </row>
    <row r="14" spans="1:7" x14ac:dyDescent="0.25">
      <c r="C14" s="3">
        <f>SUM(C12:C13)</f>
        <v>303055</v>
      </c>
      <c r="G14" s="1">
        <f>C14/B4</f>
        <v>0.8456389135372544</v>
      </c>
    </row>
    <row r="16" spans="1:7" x14ac:dyDescent="0.25">
      <c r="A16" t="s">
        <v>6</v>
      </c>
    </row>
    <row r="17" spans="1:7" x14ac:dyDescent="0.25">
      <c r="A17" t="s">
        <v>3</v>
      </c>
      <c r="C17" s="3">
        <v>270648</v>
      </c>
      <c r="G17" s="1">
        <f>C17/B4</f>
        <v>0.75521103651492572</v>
      </c>
    </row>
    <row r="18" spans="1:7" x14ac:dyDescent="0.25">
      <c r="A18" t="s">
        <v>4</v>
      </c>
      <c r="C18" s="4">
        <v>32401</v>
      </c>
      <c r="G18" s="2">
        <f>C18/B4</f>
        <v>9.0411134736336898E-2</v>
      </c>
    </row>
    <row r="19" spans="1:7" x14ac:dyDescent="0.25">
      <c r="C19" s="3">
        <f>SUM(C17:C18)</f>
        <v>303049</v>
      </c>
      <c r="G19" s="1">
        <f>C19/B4</f>
        <v>0.8456221712512626</v>
      </c>
    </row>
    <row r="21" spans="1:7" x14ac:dyDescent="0.25">
      <c r="A21" t="s">
        <v>7</v>
      </c>
    </row>
    <row r="22" spans="1:7" x14ac:dyDescent="0.25">
      <c r="A22" t="s">
        <v>3</v>
      </c>
      <c r="C22" s="3">
        <v>288778</v>
      </c>
      <c r="G22" s="1">
        <f>C22/B4</f>
        <v>0.80580064401993445</v>
      </c>
    </row>
    <row r="23" spans="1:7" x14ac:dyDescent="0.25">
      <c r="A23" t="s">
        <v>4</v>
      </c>
      <c r="C23" s="4">
        <v>14273</v>
      </c>
      <c r="G23" s="2">
        <f>C23/B4</f>
        <v>3.9827107993325409E-2</v>
      </c>
    </row>
    <row r="24" spans="1:7" x14ac:dyDescent="0.25">
      <c r="C24" s="3">
        <f>SUM(C22:C23)</f>
        <v>303051</v>
      </c>
      <c r="G24" s="1">
        <f>C24/B4</f>
        <v>0.8456277520132599</v>
      </c>
    </row>
    <row r="26" spans="1:7" x14ac:dyDescent="0.25">
      <c r="A26" t="s">
        <v>8</v>
      </c>
    </row>
    <row r="27" spans="1:7" x14ac:dyDescent="0.25">
      <c r="A27" t="s">
        <v>3</v>
      </c>
      <c r="C27" s="3">
        <v>291549</v>
      </c>
      <c r="G27" s="1">
        <f>C27/B4</f>
        <v>0.81353278976711485</v>
      </c>
    </row>
    <row r="28" spans="1:7" x14ac:dyDescent="0.25">
      <c r="A28" t="s">
        <v>4</v>
      </c>
      <c r="C28" s="4">
        <v>11455</v>
      </c>
      <c r="G28" s="2">
        <f>C28/B4</f>
        <v>3.1963814339209876E-2</v>
      </c>
    </row>
    <row r="29" spans="1:7" x14ac:dyDescent="0.25">
      <c r="C29" s="3">
        <f>SUM(C27:C28)</f>
        <v>303004</v>
      </c>
      <c r="G29" s="1">
        <f>C29/B4</f>
        <v>0.84549660410632466</v>
      </c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N41" sqref="N41"/>
    </sheetView>
  </sheetViews>
  <sheetFormatPr defaultRowHeight="15" x14ac:dyDescent="0.25"/>
  <cols>
    <col min="1" max="1" width="14.140625" customWidth="1"/>
  </cols>
  <sheetData>
    <row r="1" spans="1:7" ht="18.75" x14ac:dyDescent="0.3">
      <c r="A1" s="5" t="s">
        <v>19</v>
      </c>
    </row>
    <row r="3" spans="1:7" x14ac:dyDescent="0.25">
      <c r="A3" t="s">
        <v>1</v>
      </c>
      <c r="B3" s="3">
        <v>354510</v>
      </c>
    </row>
    <row r="4" spans="1:7" x14ac:dyDescent="0.25">
      <c r="B4" s="3"/>
    </row>
    <row r="6" spans="1:7" x14ac:dyDescent="0.25">
      <c r="A6" t="s">
        <v>2</v>
      </c>
      <c r="F6" t="s">
        <v>9</v>
      </c>
    </row>
    <row r="7" spans="1:7" x14ac:dyDescent="0.25">
      <c r="A7" t="s">
        <v>3</v>
      </c>
      <c r="C7" s="3">
        <v>265452</v>
      </c>
      <c r="G7" s="1">
        <f>C7/B3</f>
        <v>0.74878564779554879</v>
      </c>
    </row>
    <row r="8" spans="1:7" x14ac:dyDescent="0.25">
      <c r="A8" t="s">
        <v>4</v>
      </c>
      <c r="C8" s="4">
        <v>9743</v>
      </c>
      <c r="G8" s="2">
        <f>C8/B3</f>
        <v>2.7483004710727482E-2</v>
      </c>
    </row>
    <row r="9" spans="1:7" x14ac:dyDescent="0.25">
      <c r="C9" s="3">
        <f>SUM(C7:C8)</f>
        <v>275195</v>
      </c>
      <c r="G9" s="1">
        <f>C9/B3</f>
        <v>0.7762686525062763</v>
      </c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D13" sqref="D13"/>
    </sheetView>
  </sheetViews>
  <sheetFormatPr defaultRowHeight="15" x14ac:dyDescent="0.25"/>
  <cols>
    <col min="1" max="1" width="14.140625" customWidth="1"/>
  </cols>
  <sheetData>
    <row r="1" spans="1:7" ht="18.75" x14ac:dyDescent="0.3">
      <c r="A1" s="5" t="s">
        <v>20</v>
      </c>
    </row>
    <row r="3" spans="1:7" x14ac:dyDescent="0.25">
      <c r="A3" t="s">
        <v>1</v>
      </c>
      <c r="B3" s="3">
        <v>358154</v>
      </c>
    </row>
    <row r="4" spans="1:7" x14ac:dyDescent="0.25">
      <c r="B4" s="3"/>
    </row>
    <row r="6" spans="1:7" x14ac:dyDescent="0.25">
      <c r="A6" t="s">
        <v>21</v>
      </c>
      <c r="F6" t="s">
        <v>9</v>
      </c>
    </row>
    <row r="7" spans="1:7" x14ac:dyDescent="0.25">
      <c r="A7" t="s">
        <v>3</v>
      </c>
      <c r="C7" s="3">
        <v>292630</v>
      </c>
      <c r="G7" s="1">
        <f>C7/B3</f>
        <v>0.81705076587166414</v>
      </c>
    </row>
    <row r="8" spans="1:7" x14ac:dyDescent="0.25">
      <c r="A8" t="s">
        <v>4</v>
      </c>
      <c r="C8" s="4">
        <v>3765</v>
      </c>
      <c r="G8" s="2">
        <f>C8/B3</f>
        <v>1.0512237752475192E-2</v>
      </c>
    </row>
    <row r="9" spans="1:7" x14ac:dyDescent="0.25">
      <c r="C9" s="3">
        <f>SUM(C7:C8)</f>
        <v>296395</v>
      </c>
      <c r="G9" s="1">
        <f>C9/B3</f>
        <v>0.82756300362413937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PARMAS 2004</vt:lpstr>
      <vt:lpstr>PARMAS 2005</vt:lpstr>
      <vt:lpstr>PARMAS 2008</vt:lpstr>
      <vt:lpstr>PARMAS 2009</vt:lpstr>
      <vt:lpstr>PARMAS 2010</vt:lpstr>
      <vt:lpstr>PARMAS 2013</vt:lpstr>
      <vt:lpstr>PARMAS 2014</vt:lpstr>
      <vt:lpstr>PARMAS 2015</vt:lpstr>
      <vt:lpstr>PARMAS 2018</vt:lpstr>
      <vt:lpstr>PARMAS 2019</vt:lpstr>
      <vt:lpstr>PARMAS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KPU TABANAN</dc:creator>
  <cp:lastModifiedBy>lenovo</cp:lastModifiedBy>
  <cp:lastPrinted>2019-11-01T00:42:48Z</cp:lastPrinted>
  <dcterms:created xsi:type="dcterms:W3CDTF">2019-10-17T00:39:35Z</dcterms:created>
  <dcterms:modified xsi:type="dcterms:W3CDTF">2022-07-06T01:28:20Z</dcterms:modified>
</cp:coreProperties>
</file>